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ÜL\Desktop\"/>
    </mc:Choice>
  </mc:AlternateContent>
  <bookViews>
    <workbookView xWindow="0" yWindow="0" windowWidth="20490" windowHeight="7665"/>
  </bookViews>
  <sheets>
    <sheet name="GÜNCEL MÜFRED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6" i="1" l="1"/>
  <c r="AG35" i="1"/>
  <c r="O35" i="1"/>
  <c r="S26" i="1"/>
  <c r="S25" i="1"/>
  <c r="S24" i="1"/>
  <c r="S23" i="1"/>
  <c r="S22" i="1"/>
  <c r="AK21" i="1"/>
  <c r="S21" i="1"/>
  <c r="S20" i="1"/>
  <c r="AK19" i="1"/>
  <c r="S19" i="1"/>
  <c r="AL17" i="1"/>
  <c r="AI17" i="1"/>
  <c r="AH17" i="1"/>
  <c r="AC17" i="1"/>
  <c r="X35" i="1" s="1"/>
  <c r="Z17" i="1"/>
  <c r="Y17" i="1"/>
  <c r="T17" i="1"/>
  <c r="Q17" i="1"/>
  <c r="P17" i="1"/>
  <c r="K17" i="1"/>
  <c r="F35" i="1" s="1"/>
  <c r="AF40" i="1" s="1"/>
  <c r="H17" i="1"/>
  <c r="G17" i="1"/>
  <c r="J16" i="1"/>
  <c r="AK15" i="1"/>
  <c r="S15" i="1"/>
  <c r="J15" i="1"/>
  <c r="AK14" i="1"/>
  <c r="AG32" i="1" s="1"/>
  <c r="S14" i="1"/>
  <c r="J14" i="1"/>
  <c r="AK13" i="1"/>
  <c r="AG34" i="1" s="1"/>
  <c r="AB13" i="1"/>
  <c r="X34" i="1" s="1"/>
  <c r="AF39" i="1" s="1"/>
  <c r="S13" i="1"/>
  <c r="J13" i="1"/>
  <c r="S12" i="1"/>
  <c r="J12" i="1"/>
  <c r="AK11" i="1"/>
  <c r="AB11" i="1"/>
  <c r="S11" i="1"/>
  <c r="J11" i="1"/>
  <c r="AK10" i="1"/>
  <c r="AB10" i="1"/>
  <c r="S10" i="1"/>
  <c r="J10" i="1"/>
  <c r="AK9" i="1"/>
  <c r="AB9" i="1"/>
  <c r="S9" i="1"/>
  <c r="J9" i="1"/>
  <c r="AK8" i="1"/>
  <c r="AB8" i="1"/>
  <c r="S8" i="1"/>
  <c r="J8" i="1"/>
  <c r="AK7" i="1"/>
  <c r="AK17" i="1" s="1"/>
  <c r="AB7" i="1"/>
  <c r="AB17" i="1" s="1"/>
  <c r="S7" i="1"/>
  <c r="S17" i="1" s="1"/>
  <c r="O32" i="1" s="1"/>
  <c r="J7" i="1"/>
  <c r="X32" i="1" l="1"/>
  <c r="AF37" i="1" s="1"/>
</calcChain>
</file>

<file path=xl/sharedStrings.xml><?xml version="1.0" encoding="utf-8"?>
<sst xmlns="http://schemas.openxmlformats.org/spreadsheetml/2006/main" count="252" uniqueCount="115">
  <si>
    <t>GIDA İŞLEME BÖLÜMÜ GIDA TEKNOLOJİSİ PROGRAMI</t>
  </si>
  <si>
    <t>UYGULAMA TARİHİ (2020-2021)</t>
  </si>
  <si>
    <t>I. Yarıyıl</t>
  </si>
  <si>
    <t>II. Yarıyıl</t>
  </si>
  <si>
    <t>III. Yarıyıl</t>
  </si>
  <si>
    <t>IV. Yarıyıl</t>
  </si>
  <si>
    <t>Sıra</t>
  </si>
  <si>
    <t>Kodu</t>
  </si>
  <si>
    <t>Dersin Adı</t>
  </si>
  <si>
    <t>Statü</t>
  </si>
  <si>
    <t>Teori</t>
  </si>
  <si>
    <t>Uygulama</t>
  </si>
  <si>
    <t>Kredi</t>
  </si>
  <si>
    <t>Toplam</t>
  </si>
  <si>
    <t>AKTS</t>
  </si>
  <si>
    <t>Türk Dili I</t>
  </si>
  <si>
    <t>Z</t>
  </si>
  <si>
    <t>Türk Dili-II</t>
  </si>
  <si>
    <t>Et ve Et Ürünleri Teknolojisi I</t>
  </si>
  <si>
    <t>23202</t>
  </si>
  <si>
    <t>Kalite  Güvencesi ve Standartları</t>
  </si>
  <si>
    <t>Atatürk İlk. ve İnk. Tarihi-I</t>
  </si>
  <si>
    <t>Atatürk İlk. ve İnk. Tarihi-II</t>
  </si>
  <si>
    <t>Meyve Sebze  İşleme Teknolojisi I</t>
  </si>
  <si>
    <t>23204</t>
  </si>
  <si>
    <t>Meyve Sebze  İşleme Teknolojisi II</t>
  </si>
  <si>
    <t>91125</t>
  </si>
  <si>
    <t>Yabancı Dil I</t>
  </si>
  <si>
    <t>91126</t>
  </si>
  <si>
    <t>Yabancı Dil II</t>
  </si>
  <si>
    <t>Alkollu ve Alkolsüz İçecekler Teknolojisi</t>
  </si>
  <si>
    <t>23206</t>
  </si>
  <si>
    <t>Hijyen ve Sanitasyon</t>
  </si>
  <si>
    <t>Matematik</t>
  </si>
  <si>
    <t>Tahıl Teknolojisi</t>
  </si>
  <si>
    <t>Bitkisel Yağ Teknolojisi</t>
  </si>
  <si>
    <t>23208</t>
  </si>
  <si>
    <t>Et ve Et Ürünleri Teknolojisi II</t>
  </si>
  <si>
    <t>Genel Mikrobiyoloji</t>
  </si>
  <si>
    <t>Gıda Mikrobiyolojisi</t>
  </si>
  <si>
    <t>Süt Ve Süt Ürünleri Teknolojisi I</t>
  </si>
  <si>
    <t>23210</t>
  </si>
  <si>
    <t>Süt ve Süt Ürünleri Teknolojisi II</t>
  </si>
  <si>
    <t>Gıdalarda Temel İşlemler I</t>
  </si>
  <si>
    <t>Özel Gıdalar Teknolojisi</t>
  </si>
  <si>
    <t xml:space="preserve">Seçmeli Ders 4 </t>
  </si>
  <si>
    <t>S</t>
  </si>
  <si>
    <t>23212</t>
  </si>
  <si>
    <t>Gıda Katkı Maddeleri</t>
  </si>
  <si>
    <t>Gıda Kimyası</t>
  </si>
  <si>
    <t>Gıdalarda Temel İşlemler II</t>
  </si>
  <si>
    <t>Seçmeli Ders 5</t>
  </si>
  <si>
    <t>Seçmeli Ders 7</t>
  </si>
  <si>
    <t>Laboratuvar Tekniği</t>
  </si>
  <si>
    <t>Seçmeli Ders 2</t>
  </si>
  <si>
    <t xml:space="preserve">Seçmeli Ders 6  </t>
  </si>
  <si>
    <t>Seçmeli Ders 8</t>
  </si>
  <si>
    <t>Genel Kimya</t>
  </si>
  <si>
    <t>Seçmeli Ders 3</t>
  </si>
  <si>
    <t>Seçmeli Ders 9</t>
  </si>
  <si>
    <t>Seçmeli  Ders 1</t>
  </si>
  <si>
    <t>Endüstriye Dayalı Eğitim</t>
  </si>
  <si>
    <t>TOPLAM</t>
  </si>
  <si>
    <t>SEÇMELİ DERSLER HAVUZU I</t>
  </si>
  <si>
    <t>SEÇMELİ DERSLER HAVUZU II</t>
  </si>
  <si>
    <t>SEÇMELİ DERSLER HAVUZU III</t>
  </si>
  <si>
    <t>SEÇMELİ DERSLER HAVUZU IV</t>
  </si>
  <si>
    <t>Gıda Mevzuatı</t>
  </si>
  <si>
    <t>Enstrümental Anlizler</t>
  </si>
  <si>
    <t>23239</t>
  </si>
  <si>
    <t xml:space="preserve">Dondurma Üretimi </t>
  </si>
  <si>
    <t>Fonksiyonel Gıdalar</t>
  </si>
  <si>
    <t>Beslenme İlkeleri</t>
  </si>
  <si>
    <t>Fermente Gıdalar Teknolojisi</t>
  </si>
  <si>
    <t xml:space="preserve">Tarhana Üretimi </t>
  </si>
  <si>
    <t>Gıda Ürünleri Pazarlama Yöntemleri</t>
  </si>
  <si>
    <t>Temel Bilgi Teknolojisi</t>
  </si>
  <si>
    <t>İstatistik</t>
  </si>
  <si>
    <t>23227</t>
  </si>
  <si>
    <t>Projelendirme ve Ürün Geliştirme</t>
  </si>
  <si>
    <t>Bitirme Projesi</t>
  </si>
  <si>
    <t>23117</t>
  </si>
  <si>
    <t>Gıda İşletmeciliği</t>
  </si>
  <si>
    <t xml:space="preserve">İş Sağlığı ve  Güvenliği </t>
  </si>
  <si>
    <t>Hazır Gıda Teknolojisi</t>
  </si>
  <si>
    <t>Starter Kültür</t>
  </si>
  <si>
    <t>İlk Yardım</t>
  </si>
  <si>
    <t>Gıdaların Ambalajlanması</t>
  </si>
  <si>
    <t>Gıda Endüstrisi Atıkları</t>
  </si>
  <si>
    <t>Gıda Biyoteknolojisi</t>
  </si>
  <si>
    <t>Çevre Koruma</t>
  </si>
  <si>
    <t>Gıda Muhafaza Yöntemleri</t>
  </si>
  <si>
    <t>23223</t>
  </si>
  <si>
    <t>Mesleki Yabancı Dil</t>
  </si>
  <si>
    <t>Gıda Analizleri</t>
  </si>
  <si>
    <t>Meslek Etiği</t>
  </si>
  <si>
    <t>Duyusal Analiz Teknikleri</t>
  </si>
  <si>
    <t xml:space="preserve">Araştırma Yöntem ve Teknikleri </t>
  </si>
  <si>
    <t>Biber Üretimi</t>
  </si>
  <si>
    <t>Girişimcilik</t>
  </si>
  <si>
    <t>Yöresel Ürünler Teknolojisi</t>
  </si>
  <si>
    <t>Ders Adedi</t>
  </si>
  <si>
    <t>Toplam ders saati</t>
  </si>
  <si>
    <t>Toplam Kredi saati</t>
  </si>
  <si>
    <t>Toplam kredi saati</t>
  </si>
  <si>
    <t>Toplam Seçmeli ders saati</t>
  </si>
  <si>
    <t>Toplam akts</t>
  </si>
  <si>
    <t xml:space="preserve"> MEZUNİYET İÇİN GEREKLİ TOPLAMLAR</t>
  </si>
  <si>
    <t>TOPLAM DERS ADEDİ</t>
  </si>
  <si>
    <t>TOPLAM DERS SAATİ</t>
  </si>
  <si>
    <t>TOPLAM KREDİ SAATİ</t>
  </si>
  <si>
    <t>TOPLAM SEÇMELİ DERS SAATİ</t>
  </si>
  <si>
    <t>TOPLAM AKTS</t>
  </si>
  <si>
    <t>KAHRAMANMARAŞ SÜTÇÜ İMAM ÜNİVERSİTESİ  TEKNİK BİLİMLER MESLEK YÜKSEKOKULU</t>
  </si>
  <si>
    <t>TEKNİK BİLİMLER MESLEK YÜKSEKOKULU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</si>
</sst>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theme="1"/>
      <name val="Gill Sans MT Condensed"/>
      <family val="2"/>
    </font>
    <font>
      <sz val="12"/>
      <color theme="1"/>
      <name val="Gill Sans MT Condensed"/>
      <family val="2"/>
    </font>
    <font>
      <sz val="10"/>
      <color theme="1"/>
      <name val="Bodoni MT Condensed"/>
      <family val="1"/>
    </font>
    <font>
      <b/>
      <sz val="10"/>
      <color theme="1"/>
      <name val="Bodoni MT Condensed"/>
      <family val="1"/>
    </font>
    <font>
      <sz val="11"/>
      <color theme="1"/>
      <name val="Bodoni MT Condensed"/>
      <family val="1"/>
    </font>
    <font>
      <b/>
      <sz val="11"/>
      <color theme="1"/>
      <name val="Bodoni MT Condensed"/>
      <family val="1"/>
    </font>
    <font>
      <sz val="11"/>
      <color theme="1"/>
      <name val="Bodoni MT Condensed"/>
      <charset val="162"/>
    </font>
    <font>
      <b/>
      <sz val="9"/>
      <color theme="1"/>
      <name val="Bodoni MT Condensed"/>
      <family val="1"/>
    </font>
    <font>
      <sz val="10"/>
      <color rgb="FFFF0000"/>
      <name val="Bodoni MT Condensed"/>
      <family val="1"/>
    </font>
    <font>
      <sz val="8"/>
      <color theme="1"/>
      <name val="Gill Sans MT Condensed"/>
      <family val="2"/>
    </font>
    <font>
      <sz val="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 style="thin">
        <color indexed="64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6" xfId="0" applyFont="1" applyBorder="1" applyAlignment="1">
      <alignment textRotation="90"/>
    </xf>
    <xf numFmtId="0" fontId="7" fillId="2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textRotation="90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177585</xdr:colOff>
      <xdr:row>0</xdr:row>
      <xdr:rowOff>0</xdr:rowOff>
    </xdr:from>
    <xdr:to>
      <xdr:col>4</xdr:col>
      <xdr:colOff>993140</xdr:colOff>
      <xdr:row>2</xdr:row>
      <xdr:rowOff>234089</xdr:rowOff>
    </xdr:to>
    <xdr:pic>
      <xdr:nvPicPr>
        <xdr:cNvPr id="2" name="il_fi" descr="http://www.kahramanmarasdogaegitimi.com/www/logo_ksu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870"/>
        <a:stretch/>
      </xdr:blipFill>
      <xdr:spPr bwMode="auto">
        <a:xfrm>
          <a:off x="1558710" y="0"/>
          <a:ext cx="815555" cy="82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38</xdr:col>
      <xdr:colOff>33331</xdr:colOff>
      <xdr:row>5</xdr:row>
      <xdr:rowOff>360691</xdr:rowOff>
    </xdr:from>
    <xdr:ext cx="374141" cy="6618981"/>
    <xdr:sp macro="" textlink="">
      <xdr:nvSpPr>
        <xdr:cNvPr id="3" name="2 Dikdörtgen"/>
        <xdr:cNvSpPr/>
      </xdr:nvSpPr>
      <xdr:spPr>
        <a:xfrm rot="16200000">
          <a:off x="12093761" y="4635636"/>
          <a:ext cx="6618981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İKMEP VE BOLOGNA SÜRECİNE UYGUN OLARAK HAZIRLANMIŞTIR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M46"/>
  <sheetViews>
    <sheetView tabSelected="1" topLeftCell="C1" zoomScale="85" zoomScaleNormal="85" workbookViewId="0">
      <selection activeCell="W30" sqref="W30"/>
    </sheetView>
  </sheetViews>
  <sheetFormatPr defaultColWidth="8.85546875" defaultRowHeight="15"/>
  <cols>
    <col min="1" max="1" width="8.85546875" style="1"/>
    <col min="2" max="2" width="2.5703125" style="1" customWidth="1"/>
    <col min="3" max="3" width="3.28515625" style="1" customWidth="1"/>
    <col min="4" max="4" width="6" style="1" customWidth="1"/>
    <col min="5" max="5" width="21.7109375" style="1" customWidth="1"/>
    <col min="6" max="6" width="2.85546875" style="1" customWidth="1"/>
    <col min="7" max="7" width="3.28515625" style="1" customWidth="1"/>
    <col min="8" max="8" width="2.28515625" style="1" customWidth="1"/>
    <col min="9" max="9" width="2.85546875" style="1" customWidth="1"/>
    <col min="10" max="10" width="3" style="1" customWidth="1"/>
    <col min="11" max="11" width="3.28515625" style="1" customWidth="1"/>
    <col min="12" max="12" width="3.5703125" style="1" customWidth="1"/>
    <col min="13" max="13" width="6.140625" style="1" customWidth="1"/>
    <col min="14" max="14" width="22.7109375" style="1" customWidth="1"/>
    <col min="15" max="15" width="2.28515625" style="1" customWidth="1"/>
    <col min="16" max="16" width="3" style="1" customWidth="1"/>
    <col min="17" max="17" width="2.28515625" style="1" customWidth="1"/>
    <col min="18" max="18" width="3.42578125" style="1" customWidth="1"/>
    <col min="19" max="19" width="3.140625" style="1" customWidth="1"/>
    <col min="20" max="20" width="3.5703125" style="1" customWidth="1"/>
    <col min="21" max="21" width="2.5703125" style="1" customWidth="1"/>
    <col min="22" max="22" width="6.28515625" style="1" customWidth="1"/>
    <col min="23" max="23" width="32.42578125" style="1" customWidth="1"/>
    <col min="24" max="24" width="2.42578125" style="1" customWidth="1"/>
    <col min="25" max="26" width="2.5703125" style="1" customWidth="1"/>
    <col min="27" max="27" width="3.140625" style="79" customWidth="1"/>
    <col min="28" max="28" width="2.85546875" style="1" customWidth="1"/>
    <col min="29" max="29" width="3.7109375" style="1" customWidth="1"/>
    <col min="30" max="30" width="2.7109375" style="1" customWidth="1"/>
    <col min="31" max="31" width="6.85546875" style="1" customWidth="1"/>
    <col min="32" max="32" width="29" style="1" customWidth="1"/>
    <col min="33" max="33" width="3.140625" style="1" customWidth="1"/>
    <col min="34" max="36" width="3.5703125" style="1" customWidth="1"/>
    <col min="37" max="37" width="3.42578125" style="1" customWidth="1"/>
    <col min="38" max="38" width="3.140625" style="1" customWidth="1"/>
    <col min="39" max="39" width="6" style="1" customWidth="1"/>
    <col min="40" max="16384" width="8.85546875" style="1"/>
  </cols>
  <sheetData>
    <row r="1" spans="3:39" ht="21" customHeight="1">
      <c r="C1" s="86" t="s">
        <v>113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</row>
    <row r="2" spans="3:39" ht="25.5" customHeight="1">
      <c r="C2" s="87" t="s">
        <v>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2">
        <v>1011</v>
      </c>
    </row>
    <row r="3" spans="3:39" ht="25.5" customHeight="1">
      <c r="C3" s="88" t="s">
        <v>1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3:39" ht="3.75" customHeight="1" thickBot="1"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4"/>
      <c r="AB4" s="3"/>
      <c r="AC4" s="3"/>
      <c r="AE4" s="3"/>
      <c r="AF4" s="3"/>
      <c r="AG4" s="3"/>
      <c r="AH4" s="3"/>
      <c r="AI4" s="3"/>
      <c r="AJ4" s="3"/>
      <c r="AK4" s="3"/>
      <c r="AL4" s="3"/>
    </row>
    <row r="5" spans="3:39">
      <c r="C5" s="89" t="s">
        <v>2</v>
      </c>
      <c r="D5" s="90"/>
      <c r="E5" s="90"/>
      <c r="F5" s="90"/>
      <c r="G5" s="90"/>
      <c r="H5" s="90"/>
      <c r="I5" s="90"/>
      <c r="J5" s="90"/>
      <c r="K5" s="91"/>
      <c r="L5" s="89" t="s">
        <v>3</v>
      </c>
      <c r="M5" s="90"/>
      <c r="N5" s="90"/>
      <c r="O5" s="90"/>
      <c r="P5" s="90"/>
      <c r="Q5" s="90"/>
      <c r="R5" s="90"/>
      <c r="S5" s="90"/>
      <c r="T5" s="91"/>
      <c r="U5" s="89" t="s">
        <v>4</v>
      </c>
      <c r="V5" s="90"/>
      <c r="W5" s="90"/>
      <c r="X5" s="90"/>
      <c r="Y5" s="90"/>
      <c r="Z5" s="90"/>
      <c r="AA5" s="90"/>
      <c r="AB5" s="90"/>
      <c r="AC5" s="91"/>
      <c r="AD5" s="89" t="s">
        <v>5</v>
      </c>
      <c r="AE5" s="90"/>
      <c r="AF5" s="90"/>
      <c r="AG5" s="90"/>
      <c r="AH5" s="90"/>
      <c r="AI5" s="90"/>
      <c r="AJ5" s="90"/>
      <c r="AK5" s="90"/>
      <c r="AL5" s="91"/>
    </row>
    <row r="6" spans="3:39" ht="36.6" customHeight="1">
      <c r="C6" s="5" t="s">
        <v>6</v>
      </c>
      <c r="D6" s="6" t="s">
        <v>7</v>
      </c>
      <c r="E6" s="7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9" t="s">
        <v>14</v>
      </c>
      <c r="L6" s="5" t="s">
        <v>6</v>
      </c>
      <c r="M6" s="6" t="s">
        <v>7</v>
      </c>
      <c r="N6" s="7" t="s">
        <v>8</v>
      </c>
      <c r="O6" s="8" t="s">
        <v>9</v>
      </c>
      <c r="P6" s="8" t="s">
        <v>10</v>
      </c>
      <c r="Q6" s="8" t="s">
        <v>11</v>
      </c>
      <c r="R6" s="8" t="s">
        <v>12</v>
      </c>
      <c r="S6" s="8" t="s">
        <v>13</v>
      </c>
      <c r="T6" s="9" t="s">
        <v>14</v>
      </c>
      <c r="U6" s="5" t="s">
        <v>6</v>
      </c>
      <c r="V6" s="6" t="s">
        <v>7</v>
      </c>
      <c r="W6" s="7" t="s">
        <v>8</v>
      </c>
      <c r="X6" s="8" t="s">
        <v>9</v>
      </c>
      <c r="Y6" s="8" t="s">
        <v>10</v>
      </c>
      <c r="Z6" s="8" t="s">
        <v>11</v>
      </c>
      <c r="AA6" s="8" t="s">
        <v>12</v>
      </c>
      <c r="AB6" s="8" t="s">
        <v>13</v>
      </c>
      <c r="AC6" s="10" t="s">
        <v>14</v>
      </c>
      <c r="AD6" s="5" t="s">
        <v>6</v>
      </c>
      <c r="AE6" s="6" t="s">
        <v>7</v>
      </c>
      <c r="AF6" s="7" t="s">
        <v>8</v>
      </c>
      <c r="AG6" s="8" t="s">
        <v>9</v>
      </c>
      <c r="AH6" s="8" t="s">
        <v>10</v>
      </c>
      <c r="AI6" s="8" t="s">
        <v>11</v>
      </c>
      <c r="AJ6" s="8" t="s">
        <v>12</v>
      </c>
      <c r="AK6" s="8" t="s">
        <v>13</v>
      </c>
      <c r="AL6" s="10" t="s">
        <v>14</v>
      </c>
    </row>
    <row r="7" spans="3:39">
      <c r="C7" s="11">
        <v>1</v>
      </c>
      <c r="D7" s="12">
        <v>91101</v>
      </c>
      <c r="E7" s="13" t="s">
        <v>15</v>
      </c>
      <c r="F7" s="14" t="s">
        <v>16</v>
      </c>
      <c r="G7" s="14">
        <v>2</v>
      </c>
      <c r="H7" s="14">
        <v>0</v>
      </c>
      <c r="I7" s="14">
        <v>2</v>
      </c>
      <c r="J7" s="14">
        <f t="shared" ref="J7:J14" si="0">H7+G7</f>
        <v>2</v>
      </c>
      <c r="K7" s="14">
        <v>2</v>
      </c>
      <c r="L7" s="15">
        <v>1</v>
      </c>
      <c r="M7" s="12">
        <v>91102</v>
      </c>
      <c r="N7" s="13" t="s">
        <v>17</v>
      </c>
      <c r="O7" s="14" t="s">
        <v>16</v>
      </c>
      <c r="P7" s="14">
        <v>2</v>
      </c>
      <c r="Q7" s="14">
        <v>0</v>
      </c>
      <c r="R7" s="14">
        <v>2</v>
      </c>
      <c r="S7" s="14">
        <f t="shared" ref="S7:S15" si="1">Q7+P7</f>
        <v>2</v>
      </c>
      <c r="T7" s="14">
        <v>2</v>
      </c>
      <c r="U7" s="15">
        <v>1</v>
      </c>
      <c r="V7" s="12">
        <v>23201</v>
      </c>
      <c r="W7" s="13" t="s">
        <v>18</v>
      </c>
      <c r="X7" s="14" t="s">
        <v>16</v>
      </c>
      <c r="Y7" s="14">
        <v>2</v>
      </c>
      <c r="Z7" s="14">
        <v>1</v>
      </c>
      <c r="AA7" s="14">
        <v>3</v>
      </c>
      <c r="AB7" s="14">
        <f>Y7+Z7</f>
        <v>3</v>
      </c>
      <c r="AC7" s="13">
        <v>4</v>
      </c>
      <c r="AD7" s="15">
        <v>1</v>
      </c>
      <c r="AE7" s="16" t="s">
        <v>19</v>
      </c>
      <c r="AF7" s="13" t="s">
        <v>20</v>
      </c>
      <c r="AG7" s="14" t="s">
        <v>16</v>
      </c>
      <c r="AH7" s="14">
        <v>2</v>
      </c>
      <c r="AI7" s="14">
        <v>0</v>
      </c>
      <c r="AJ7" s="14">
        <v>2</v>
      </c>
      <c r="AK7" s="14">
        <f t="shared" ref="AK7:AK11" si="2">AI7+AH7</f>
        <v>2</v>
      </c>
      <c r="AL7" s="13">
        <v>2</v>
      </c>
      <c r="AM7" s="17"/>
    </row>
    <row r="8" spans="3:39">
      <c r="C8" s="11">
        <v>2</v>
      </c>
      <c r="D8" s="12">
        <v>91103</v>
      </c>
      <c r="E8" s="13" t="s">
        <v>21</v>
      </c>
      <c r="F8" s="14" t="s">
        <v>16</v>
      </c>
      <c r="G8" s="14">
        <v>2</v>
      </c>
      <c r="H8" s="14">
        <v>0</v>
      </c>
      <c r="I8" s="14">
        <v>2</v>
      </c>
      <c r="J8" s="14">
        <f t="shared" si="0"/>
        <v>2</v>
      </c>
      <c r="K8" s="14">
        <v>2</v>
      </c>
      <c r="L8" s="15">
        <v>2</v>
      </c>
      <c r="M8" s="12">
        <v>91104</v>
      </c>
      <c r="N8" s="13" t="s">
        <v>22</v>
      </c>
      <c r="O8" s="14" t="s">
        <v>16</v>
      </c>
      <c r="P8" s="14">
        <v>2</v>
      </c>
      <c r="Q8" s="14">
        <v>0</v>
      </c>
      <c r="R8" s="14">
        <v>2</v>
      </c>
      <c r="S8" s="14">
        <f t="shared" si="1"/>
        <v>2</v>
      </c>
      <c r="T8" s="14">
        <v>2</v>
      </c>
      <c r="U8" s="15">
        <v>2</v>
      </c>
      <c r="V8" s="12">
        <v>23203</v>
      </c>
      <c r="W8" s="13" t="s">
        <v>23</v>
      </c>
      <c r="X8" s="14" t="s">
        <v>16</v>
      </c>
      <c r="Y8" s="14">
        <v>2</v>
      </c>
      <c r="Z8" s="14">
        <v>1</v>
      </c>
      <c r="AA8" s="14">
        <v>3</v>
      </c>
      <c r="AB8" s="14">
        <f t="shared" ref="AB8:AB13" si="3">Y8+Z8</f>
        <v>3</v>
      </c>
      <c r="AC8" s="13">
        <v>4</v>
      </c>
      <c r="AD8" s="15">
        <v>2</v>
      </c>
      <c r="AE8" s="16" t="s">
        <v>24</v>
      </c>
      <c r="AF8" s="18" t="s">
        <v>25</v>
      </c>
      <c r="AG8" s="14" t="s">
        <v>16</v>
      </c>
      <c r="AH8" s="14">
        <v>2</v>
      </c>
      <c r="AI8" s="14">
        <v>1</v>
      </c>
      <c r="AJ8" s="14">
        <v>3</v>
      </c>
      <c r="AK8" s="14">
        <f t="shared" si="2"/>
        <v>3</v>
      </c>
      <c r="AL8" s="13">
        <v>3</v>
      </c>
      <c r="AM8" s="17"/>
    </row>
    <row r="9" spans="3:39">
      <c r="C9" s="11">
        <v>3</v>
      </c>
      <c r="D9" s="12" t="s">
        <v>26</v>
      </c>
      <c r="E9" s="13" t="s">
        <v>27</v>
      </c>
      <c r="F9" s="14" t="s">
        <v>16</v>
      </c>
      <c r="G9" s="14">
        <v>2</v>
      </c>
      <c r="H9" s="14">
        <v>0</v>
      </c>
      <c r="I9" s="14">
        <v>2</v>
      </c>
      <c r="J9" s="14">
        <f t="shared" si="0"/>
        <v>2</v>
      </c>
      <c r="K9" s="14">
        <v>2</v>
      </c>
      <c r="L9" s="15">
        <v>3</v>
      </c>
      <c r="M9" s="12" t="s">
        <v>28</v>
      </c>
      <c r="N9" s="13" t="s">
        <v>29</v>
      </c>
      <c r="O9" s="14" t="s">
        <v>16</v>
      </c>
      <c r="P9" s="14">
        <v>2</v>
      </c>
      <c r="Q9" s="14">
        <v>0</v>
      </c>
      <c r="R9" s="14">
        <v>2</v>
      </c>
      <c r="S9" s="14">
        <f t="shared" si="1"/>
        <v>2</v>
      </c>
      <c r="T9" s="14">
        <v>2</v>
      </c>
      <c r="U9" s="15">
        <v>3</v>
      </c>
      <c r="V9" s="12">
        <v>23205</v>
      </c>
      <c r="W9" s="13" t="s">
        <v>30</v>
      </c>
      <c r="X9" s="14" t="s">
        <v>16</v>
      </c>
      <c r="Y9" s="14">
        <v>2</v>
      </c>
      <c r="Z9" s="14">
        <v>1</v>
      </c>
      <c r="AA9" s="14">
        <v>3</v>
      </c>
      <c r="AB9" s="14">
        <f t="shared" si="3"/>
        <v>3</v>
      </c>
      <c r="AC9" s="13">
        <v>4</v>
      </c>
      <c r="AD9" s="15">
        <v>3</v>
      </c>
      <c r="AE9" s="16" t="s">
        <v>31</v>
      </c>
      <c r="AF9" s="13" t="s">
        <v>32</v>
      </c>
      <c r="AG9" s="14" t="s">
        <v>16</v>
      </c>
      <c r="AH9" s="14">
        <v>2</v>
      </c>
      <c r="AI9" s="14">
        <v>0</v>
      </c>
      <c r="AJ9" s="14">
        <v>2</v>
      </c>
      <c r="AK9" s="14">
        <f t="shared" si="2"/>
        <v>2</v>
      </c>
      <c r="AL9" s="13">
        <v>3</v>
      </c>
      <c r="AM9" s="17"/>
    </row>
    <row r="10" spans="3:39">
      <c r="C10" s="11">
        <v>4</v>
      </c>
      <c r="D10" s="12">
        <v>92117</v>
      </c>
      <c r="E10" s="13" t="s">
        <v>33</v>
      </c>
      <c r="F10" s="14" t="s">
        <v>16</v>
      </c>
      <c r="G10" s="14">
        <v>2</v>
      </c>
      <c r="H10" s="14">
        <v>0</v>
      </c>
      <c r="I10" s="14">
        <v>2</v>
      </c>
      <c r="J10" s="14">
        <f t="shared" si="0"/>
        <v>2</v>
      </c>
      <c r="K10" s="14">
        <v>2</v>
      </c>
      <c r="L10" s="15">
        <v>4</v>
      </c>
      <c r="M10" s="12">
        <v>23102</v>
      </c>
      <c r="N10" s="13" t="s">
        <v>34</v>
      </c>
      <c r="O10" s="14" t="s">
        <v>16</v>
      </c>
      <c r="P10" s="14">
        <v>2</v>
      </c>
      <c r="Q10" s="14">
        <v>1</v>
      </c>
      <c r="R10" s="14">
        <v>3</v>
      </c>
      <c r="S10" s="14">
        <f t="shared" si="1"/>
        <v>3</v>
      </c>
      <c r="T10" s="14">
        <v>3</v>
      </c>
      <c r="U10" s="15">
        <v>4</v>
      </c>
      <c r="V10" s="12">
        <v>23207</v>
      </c>
      <c r="W10" s="13" t="s">
        <v>35</v>
      </c>
      <c r="X10" s="14" t="s">
        <v>16</v>
      </c>
      <c r="Y10" s="14">
        <v>2</v>
      </c>
      <c r="Z10" s="14">
        <v>1</v>
      </c>
      <c r="AA10" s="14">
        <v>3</v>
      </c>
      <c r="AB10" s="14">
        <f t="shared" si="3"/>
        <v>3</v>
      </c>
      <c r="AC10" s="13">
        <v>4</v>
      </c>
      <c r="AD10" s="15">
        <v>4</v>
      </c>
      <c r="AE10" s="16" t="s">
        <v>36</v>
      </c>
      <c r="AF10" s="13" t="s">
        <v>37</v>
      </c>
      <c r="AG10" s="14" t="s">
        <v>16</v>
      </c>
      <c r="AH10" s="14">
        <v>2</v>
      </c>
      <c r="AI10" s="14">
        <v>1</v>
      </c>
      <c r="AJ10" s="14">
        <v>3</v>
      </c>
      <c r="AK10" s="14">
        <f t="shared" si="2"/>
        <v>3</v>
      </c>
      <c r="AL10" s="13">
        <v>4</v>
      </c>
      <c r="AM10" s="17"/>
    </row>
    <row r="11" spans="3:39">
      <c r="C11" s="11">
        <v>5</v>
      </c>
      <c r="D11" s="12">
        <v>23101</v>
      </c>
      <c r="E11" s="13" t="s">
        <v>38</v>
      </c>
      <c r="F11" s="14" t="s">
        <v>16</v>
      </c>
      <c r="G11" s="14">
        <v>2</v>
      </c>
      <c r="H11" s="14">
        <v>1</v>
      </c>
      <c r="I11" s="14">
        <v>3</v>
      </c>
      <c r="J11" s="14">
        <f t="shared" si="0"/>
        <v>3</v>
      </c>
      <c r="K11" s="14">
        <v>5</v>
      </c>
      <c r="L11" s="15">
        <v>5</v>
      </c>
      <c r="M11" s="12">
        <v>23104</v>
      </c>
      <c r="N11" s="13" t="s">
        <v>39</v>
      </c>
      <c r="O11" s="14" t="s">
        <v>16</v>
      </c>
      <c r="P11" s="14">
        <v>3</v>
      </c>
      <c r="Q11" s="14">
        <v>1</v>
      </c>
      <c r="R11" s="14">
        <v>4</v>
      </c>
      <c r="S11" s="14">
        <f t="shared" si="1"/>
        <v>4</v>
      </c>
      <c r="T11" s="14">
        <v>3</v>
      </c>
      <c r="U11" s="15">
        <v>5</v>
      </c>
      <c r="V11" s="12">
        <v>23209</v>
      </c>
      <c r="W11" s="13" t="s">
        <v>40</v>
      </c>
      <c r="X11" s="14" t="s">
        <v>16</v>
      </c>
      <c r="Y11" s="14">
        <v>3</v>
      </c>
      <c r="Z11" s="14">
        <v>1</v>
      </c>
      <c r="AA11" s="14">
        <v>4</v>
      </c>
      <c r="AB11" s="14">
        <f t="shared" si="3"/>
        <v>4</v>
      </c>
      <c r="AC11" s="13">
        <v>4</v>
      </c>
      <c r="AD11" s="15">
        <v>5</v>
      </c>
      <c r="AE11" s="16" t="s">
        <v>41</v>
      </c>
      <c r="AF11" s="13" t="s">
        <v>42</v>
      </c>
      <c r="AG11" s="14" t="s">
        <v>16</v>
      </c>
      <c r="AH11" s="14">
        <v>3</v>
      </c>
      <c r="AI11" s="14">
        <v>1</v>
      </c>
      <c r="AJ11" s="14">
        <v>4</v>
      </c>
      <c r="AK11" s="14">
        <f t="shared" si="2"/>
        <v>4</v>
      </c>
      <c r="AL11" s="13">
        <v>4</v>
      </c>
      <c r="AM11" s="17"/>
    </row>
    <row r="12" spans="3:39">
      <c r="C12" s="11">
        <v>6</v>
      </c>
      <c r="D12" s="12">
        <v>23103</v>
      </c>
      <c r="E12" s="13" t="s">
        <v>43</v>
      </c>
      <c r="F12" s="14" t="s">
        <v>16</v>
      </c>
      <c r="G12" s="14">
        <v>2</v>
      </c>
      <c r="H12" s="14">
        <v>1</v>
      </c>
      <c r="I12" s="14">
        <v>3</v>
      </c>
      <c r="J12" s="14">
        <f t="shared" si="0"/>
        <v>3</v>
      </c>
      <c r="K12" s="14">
        <v>3</v>
      </c>
      <c r="L12" s="15">
        <v>6</v>
      </c>
      <c r="M12" s="12">
        <v>23106</v>
      </c>
      <c r="N12" s="19" t="s">
        <v>44</v>
      </c>
      <c r="O12" s="14" t="s">
        <v>16</v>
      </c>
      <c r="P12" s="14">
        <v>3</v>
      </c>
      <c r="Q12" s="14">
        <v>1</v>
      </c>
      <c r="R12" s="14">
        <v>4</v>
      </c>
      <c r="S12" s="14">
        <f t="shared" si="1"/>
        <v>4</v>
      </c>
      <c r="T12" s="14">
        <v>3</v>
      </c>
      <c r="U12" s="15">
        <v>6</v>
      </c>
      <c r="V12" s="20"/>
      <c r="W12" s="19" t="s">
        <v>45</v>
      </c>
      <c r="X12" s="14" t="s">
        <v>46</v>
      </c>
      <c r="Y12" s="14">
        <v>3</v>
      </c>
      <c r="Z12" s="14">
        <v>1</v>
      </c>
      <c r="AA12" s="14">
        <v>4</v>
      </c>
      <c r="AB12" s="14">
        <v>4</v>
      </c>
      <c r="AC12" s="13">
        <v>5</v>
      </c>
      <c r="AD12" s="15">
        <v>6</v>
      </c>
      <c r="AE12" s="16" t="s">
        <v>47</v>
      </c>
      <c r="AF12" s="13" t="s">
        <v>48</v>
      </c>
      <c r="AG12" s="13" t="s">
        <v>16</v>
      </c>
      <c r="AH12" s="14">
        <v>2</v>
      </c>
      <c r="AI12" s="14">
        <v>0</v>
      </c>
      <c r="AJ12" s="14">
        <v>2</v>
      </c>
      <c r="AK12" s="14">
        <v>2</v>
      </c>
      <c r="AL12" s="13">
        <v>3</v>
      </c>
      <c r="AM12" s="17"/>
    </row>
    <row r="13" spans="3:39">
      <c r="C13" s="11">
        <v>7</v>
      </c>
      <c r="D13" s="12">
        <v>23105</v>
      </c>
      <c r="E13" s="13" t="s">
        <v>49</v>
      </c>
      <c r="F13" s="14" t="s">
        <v>16</v>
      </c>
      <c r="G13" s="14">
        <v>2</v>
      </c>
      <c r="H13" s="14">
        <v>1</v>
      </c>
      <c r="I13" s="14">
        <v>3</v>
      </c>
      <c r="J13" s="14">
        <f t="shared" si="0"/>
        <v>3</v>
      </c>
      <c r="K13" s="14">
        <v>4</v>
      </c>
      <c r="L13" s="15">
        <v>7</v>
      </c>
      <c r="M13" s="21">
        <v>23108</v>
      </c>
      <c r="N13" s="19" t="s">
        <v>50</v>
      </c>
      <c r="O13" s="22" t="s">
        <v>16</v>
      </c>
      <c r="P13" s="22">
        <v>2</v>
      </c>
      <c r="Q13" s="22">
        <v>1</v>
      </c>
      <c r="R13" s="22">
        <v>3</v>
      </c>
      <c r="S13" s="22">
        <f t="shared" si="1"/>
        <v>3</v>
      </c>
      <c r="T13" s="22">
        <v>3</v>
      </c>
      <c r="U13" s="15">
        <v>7</v>
      </c>
      <c r="V13" s="20"/>
      <c r="W13" s="19" t="s">
        <v>51</v>
      </c>
      <c r="X13" s="14" t="s">
        <v>46</v>
      </c>
      <c r="Y13" s="14">
        <v>2</v>
      </c>
      <c r="Z13" s="14">
        <v>1</v>
      </c>
      <c r="AA13" s="14">
        <v>3</v>
      </c>
      <c r="AB13" s="14">
        <f t="shared" si="3"/>
        <v>3</v>
      </c>
      <c r="AC13" s="13">
        <v>3</v>
      </c>
      <c r="AD13" s="15">
        <v>7</v>
      </c>
      <c r="AE13" s="14"/>
      <c r="AF13" s="13" t="s">
        <v>52</v>
      </c>
      <c r="AG13" s="13" t="s">
        <v>46</v>
      </c>
      <c r="AH13" s="13">
        <v>2</v>
      </c>
      <c r="AI13" s="13">
        <v>0</v>
      </c>
      <c r="AJ13" s="13">
        <v>2</v>
      </c>
      <c r="AK13" s="13">
        <f>AI13+AH13</f>
        <v>2</v>
      </c>
      <c r="AL13" s="13">
        <v>3</v>
      </c>
      <c r="AM13" s="17"/>
    </row>
    <row r="14" spans="3:39">
      <c r="C14" s="11">
        <v>8</v>
      </c>
      <c r="D14" s="12">
        <v>23107</v>
      </c>
      <c r="E14" s="13" t="s">
        <v>53</v>
      </c>
      <c r="F14" s="14" t="s">
        <v>16</v>
      </c>
      <c r="G14" s="14">
        <v>3</v>
      </c>
      <c r="H14" s="14">
        <v>1</v>
      </c>
      <c r="I14" s="14">
        <v>4</v>
      </c>
      <c r="J14" s="14">
        <f t="shared" si="0"/>
        <v>4</v>
      </c>
      <c r="K14" s="14">
        <v>4</v>
      </c>
      <c r="L14" s="15">
        <v>8</v>
      </c>
      <c r="M14" s="12"/>
      <c r="N14" s="13" t="s">
        <v>54</v>
      </c>
      <c r="O14" s="14" t="s">
        <v>46</v>
      </c>
      <c r="P14" s="14">
        <v>2</v>
      </c>
      <c r="Q14" s="14">
        <v>1</v>
      </c>
      <c r="R14" s="14">
        <v>3</v>
      </c>
      <c r="S14" s="14">
        <f t="shared" si="1"/>
        <v>3</v>
      </c>
      <c r="T14" s="14">
        <v>2</v>
      </c>
      <c r="U14" s="15">
        <v>8</v>
      </c>
      <c r="V14" s="20"/>
      <c r="W14" s="19" t="s">
        <v>55</v>
      </c>
      <c r="X14" s="14" t="s">
        <v>46</v>
      </c>
      <c r="Y14" s="14">
        <v>2</v>
      </c>
      <c r="Z14" s="14">
        <v>0</v>
      </c>
      <c r="AA14" s="14">
        <v>2</v>
      </c>
      <c r="AB14" s="14">
        <v>2</v>
      </c>
      <c r="AC14" s="13">
        <v>2</v>
      </c>
      <c r="AD14" s="15">
        <v>8</v>
      </c>
      <c r="AE14" s="14"/>
      <c r="AF14" s="13" t="s">
        <v>56</v>
      </c>
      <c r="AG14" s="13" t="s">
        <v>46</v>
      </c>
      <c r="AH14" s="13">
        <v>2</v>
      </c>
      <c r="AI14" s="13">
        <v>1</v>
      </c>
      <c r="AJ14" s="13">
        <v>3</v>
      </c>
      <c r="AK14" s="13">
        <f>AI14+AH14</f>
        <v>3</v>
      </c>
      <c r="AL14" s="13">
        <v>3</v>
      </c>
      <c r="AM14" s="17"/>
    </row>
    <row r="15" spans="3:39">
      <c r="C15" s="11">
        <v>9</v>
      </c>
      <c r="D15" s="12">
        <v>23109</v>
      </c>
      <c r="E15" s="13" t="s">
        <v>57</v>
      </c>
      <c r="F15" s="14" t="s">
        <v>16</v>
      </c>
      <c r="G15" s="14">
        <v>2</v>
      </c>
      <c r="H15" s="14">
        <v>0</v>
      </c>
      <c r="I15" s="14">
        <v>2</v>
      </c>
      <c r="J15" s="14">
        <f>H15+G15</f>
        <v>2</v>
      </c>
      <c r="K15" s="14">
        <v>3</v>
      </c>
      <c r="L15" s="15">
        <v>9</v>
      </c>
      <c r="M15" s="20"/>
      <c r="N15" s="13" t="s">
        <v>58</v>
      </c>
      <c r="O15" s="14" t="s">
        <v>46</v>
      </c>
      <c r="P15" s="14">
        <v>2</v>
      </c>
      <c r="Q15" s="14">
        <v>0</v>
      </c>
      <c r="R15" s="14">
        <v>2</v>
      </c>
      <c r="S15" s="14">
        <f t="shared" si="1"/>
        <v>2</v>
      </c>
      <c r="T15" s="14">
        <v>2</v>
      </c>
      <c r="U15" s="15"/>
      <c r="V15" s="13"/>
      <c r="W15" s="13"/>
      <c r="X15" s="13"/>
      <c r="Y15" s="14"/>
      <c r="Z15" s="14"/>
      <c r="AA15" s="14"/>
      <c r="AB15" s="14"/>
      <c r="AC15" s="13"/>
      <c r="AD15" s="15">
        <v>9</v>
      </c>
      <c r="AE15" s="23"/>
      <c r="AF15" s="13" t="s">
        <v>59</v>
      </c>
      <c r="AG15" s="13" t="s">
        <v>46</v>
      </c>
      <c r="AH15" s="13">
        <v>3</v>
      </c>
      <c r="AI15" s="13">
        <v>1</v>
      </c>
      <c r="AJ15" s="13">
        <v>4</v>
      </c>
      <c r="AK15" s="13">
        <f>AI15+AH15</f>
        <v>4</v>
      </c>
      <c r="AL15" s="13">
        <v>5</v>
      </c>
      <c r="AM15" s="17"/>
    </row>
    <row r="16" spans="3:39">
      <c r="C16" s="11">
        <v>10</v>
      </c>
      <c r="D16" s="12"/>
      <c r="E16" s="13" t="s">
        <v>60</v>
      </c>
      <c r="F16" s="14" t="s">
        <v>46</v>
      </c>
      <c r="G16" s="14">
        <v>2</v>
      </c>
      <c r="H16" s="14">
        <v>0</v>
      </c>
      <c r="I16" s="14">
        <v>2</v>
      </c>
      <c r="J16" s="14">
        <f t="shared" ref="J16" si="4">H16+G16</f>
        <v>2</v>
      </c>
      <c r="K16" s="14">
        <v>3</v>
      </c>
      <c r="L16" s="15">
        <v>10</v>
      </c>
      <c r="M16" s="12">
        <v>95104</v>
      </c>
      <c r="N16" s="13" t="s">
        <v>61</v>
      </c>
      <c r="O16" s="14" t="s">
        <v>16</v>
      </c>
      <c r="P16" s="14">
        <v>0</v>
      </c>
      <c r="Q16" s="14">
        <v>0</v>
      </c>
      <c r="R16" s="14">
        <v>0</v>
      </c>
      <c r="S16" s="14">
        <v>0</v>
      </c>
      <c r="T16" s="14">
        <v>8</v>
      </c>
      <c r="U16" s="15"/>
      <c r="V16" s="13"/>
      <c r="W16" s="13"/>
      <c r="X16" s="13"/>
      <c r="Y16" s="13"/>
      <c r="Z16" s="13"/>
      <c r="AA16" s="14"/>
      <c r="AB16" s="13"/>
      <c r="AC16" s="13"/>
      <c r="AD16" s="15"/>
      <c r="AE16" s="14"/>
      <c r="AF16" s="13"/>
      <c r="AG16" s="14"/>
      <c r="AH16" s="13"/>
      <c r="AI16" s="13"/>
      <c r="AJ16" s="13"/>
      <c r="AK16" s="13"/>
      <c r="AL16" s="13"/>
      <c r="AM16" s="17"/>
    </row>
    <row r="17" spans="3:39">
      <c r="C17" s="24"/>
      <c r="D17" s="92" t="s">
        <v>62</v>
      </c>
      <c r="E17" s="92"/>
      <c r="F17" s="92"/>
      <c r="G17" s="25">
        <f>SUM(G7:G15)</f>
        <v>19</v>
      </c>
      <c r="H17" s="25">
        <f>SUM(H7:H15)</f>
        <v>4</v>
      </c>
      <c r="I17" s="25">
        <v>25</v>
      </c>
      <c r="J17" s="25">
        <v>25</v>
      </c>
      <c r="K17" s="25">
        <f>SUM(K7:K16)</f>
        <v>30</v>
      </c>
      <c r="L17" s="26"/>
      <c r="M17" s="92" t="s">
        <v>62</v>
      </c>
      <c r="N17" s="92"/>
      <c r="O17" s="92"/>
      <c r="P17" s="25">
        <f>SUM(P7:P16)</f>
        <v>20</v>
      </c>
      <c r="Q17" s="25">
        <f>SUM(Q7:Q16)</f>
        <v>5</v>
      </c>
      <c r="R17" s="25">
        <v>25</v>
      </c>
      <c r="S17" s="25">
        <f>SUM(S7:S16)</f>
        <v>25</v>
      </c>
      <c r="T17" s="27">
        <f>SUM(T7:T16)</f>
        <v>30</v>
      </c>
      <c r="U17" s="15"/>
      <c r="V17" s="93" t="s">
        <v>62</v>
      </c>
      <c r="W17" s="93"/>
      <c r="X17" s="93"/>
      <c r="Y17" s="28">
        <f>SUM(Y7:Y16)</f>
        <v>18</v>
      </c>
      <c r="Z17" s="28">
        <f>SUM(Z7:Z16)</f>
        <v>7</v>
      </c>
      <c r="AA17" s="29">
        <v>25</v>
      </c>
      <c r="AB17" s="28">
        <f>SUM(AB7:AB16)</f>
        <v>25</v>
      </c>
      <c r="AC17" s="28">
        <f>SUM(AC7:AC16)</f>
        <v>30</v>
      </c>
      <c r="AD17" s="30"/>
      <c r="AE17" s="92" t="s">
        <v>62</v>
      </c>
      <c r="AF17" s="94"/>
      <c r="AG17" s="94"/>
      <c r="AH17" s="31">
        <f>SUM(AH7:AH16)</f>
        <v>20</v>
      </c>
      <c r="AI17" s="32">
        <f>SUM(AI7:AI16)</f>
        <v>5</v>
      </c>
      <c r="AJ17" s="32">
        <v>25</v>
      </c>
      <c r="AK17" s="32">
        <f>SUM(AK7:AK16)</f>
        <v>25</v>
      </c>
      <c r="AL17" s="33">
        <f>SUM(AL7:AL16)</f>
        <v>30</v>
      </c>
      <c r="AM17" s="17"/>
    </row>
    <row r="18" spans="3:39" ht="36.6" customHeight="1">
      <c r="C18" s="34" t="s">
        <v>6</v>
      </c>
      <c r="D18" s="95" t="s">
        <v>63</v>
      </c>
      <c r="E18" s="95"/>
      <c r="F18" s="35" t="s">
        <v>9</v>
      </c>
      <c r="G18" s="35" t="s">
        <v>10</v>
      </c>
      <c r="H18" s="35" t="s">
        <v>11</v>
      </c>
      <c r="I18" s="35" t="s">
        <v>12</v>
      </c>
      <c r="J18" s="35" t="s">
        <v>13</v>
      </c>
      <c r="K18" s="35" t="s">
        <v>14</v>
      </c>
      <c r="L18" s="36" t="s">
        <v>6</v>
      </c>
      <c r="M18" s="95" t="s">
        <v>64</v>
      </c>
      <c r="N18" s="95"/>
      <c r="O18" s="35" t="s">
        <v>9</v>
      </c>
      <c r="P18" s="35" t="s">
        <v>10</v>
      </c>
      <c r="Q18" s="35" t="s">
        <v>11</v>
      </c>
      <c r="R18" s="35" t="s">
        <v>12</v>
      </c>
      <c r="S18" s="35" t="s">
        <v>13</v>
      </c>
      <c r="T18" s="35" t="s">
        <v>14</v>
      </c>
      <c r="U18" s="36" t="s">
        <v>6</v>
      </c>
      <c r="V18" s="95" t="s">
        <v>65</v>
      </c>
      <c r="W18" s="95"/>
      <c r="X18" s="35" t="s">
        <v>9</v>
      </c>
      <c r="Y18" s="35" t="s">
        <v>10</v>
      </c>
      <c r="Z18" s="35" t="s">
        <v>11</v>
      </c>
      <c r="AA18" s="35" t="s">
        <v>12</v>
      </c>
      <c r="AB18" s="35" t="s">
        <v>13</v>
      </c>
      <c r="AC18" s="37" t="s">
        <v>14</v>
      </c>
      <c r="AD18" s="36" t="s">
        <v>6</v>
      </c>
      <c r="AE18" s="95" t="s">
        <v>66</v>
      </c>
      <c r="AF18" s="95"/>
      <c r="AG18" s="8" t="s">
        <v>9</v>
      </c>
      <c r="AH18" s="8" t="s">
        <v>10</v>
      </c>
      <c r="AI18" s="8" t="s">
        <v>11</v>
      </c>
      <c r="AJ18" s="8" t="s">
        <v>12</v>
      </c>
      <c r="AK18" s="8" t="s">
        <v>13</v>
      </c>
      <c r="AL18" s="38" t="s">
        <v>14</v>
      </c>
    </row>
    <row r="19" spans="3:39" ht="15.75" thickBot="1">
      <c r="C19" s="39">
        <v>1</v>
      </c>
      <c r="D19" s="12">
        <v>23111</v>
      </c>
      <c r="E19" s="13" t="s">
        <v>67</v>
      </c>
      <c r="F19" s="14" t="s">
        <v>46</v>
      </c>
      <c r="G19" s="14">
        <v>2</v>
      </c>
      <c r="H19" s="14">
        <v>0</v>
      </c>
      <c r="I19" s="14">
        <v>2</v>
      </c>
      <c r="J19" s="14">
        <v>2</v>
      </c>
      <c r="K19" s="14">
        <v>3</v>
      </c>
      <c r="L19" s="40">
        <v>1</v>
      </c>
      <c r="M19" s="21">
        <v>23126</v>
      </c>
      <c r="N19" s="19" t="s">
        <v>68</v>
      </c>
      <c r="O19" s="22" t="s">
        <v>46</v>
      </c>
      <c r="P19" s="22">
        <v>2</v>
      </c>
      <c r="Q19" s="22">
        <v>1</v>
      </c>
      <c r="R19" s="22">
        <v>3</v>
      </c>
      <c r="S19" s="22">
        <f>P19+Q19</f>
        <v>3</v>
      </c>
      <c r="T19" s="22">
        <v>2</v>
      </c>
      <c r="U19" s="40">
        <v>1</v>
      </c>
      <c r="V19" s="41" t="s">
        <v>69</v>
      </c>
      <c r="W19" s="126" t="s">
        <v>70</v>
      </c>
      <c r="X19" s="129" t="s">
        <v>46</v>
      </c>
      <c r="Y19" s="129">
        <v>3</v>
      </c>
      <c r="Z19" s="129">
        <v>1</v>
      </c>
      <c r="AA19" s="129">
        <v>4</v>
      </c>
      <c r="AB19" s="129">
        <v>4</v>
      </c>
      <c r="AC19" s="126">
        <v>5</v>
      </c>
      <c r="AD19" s="40">
        <v>1</v>
      </c>
      <c r="AE19" s="12">
        <v>23222</v>
      </c>
      <c r="AF19" s="13" t="s">
        <v>71</v>
      </c>
      <c r="AG19" s="14" t="s">
        <v>46</v>
      </c>
      <c r="AH19" s="14">
        <v>2</v>
      </c>
      <c r="AI19" s="14">
        <v>0</v>
      </c>
      <c r="AJ19" s="14">
        <v>2</v>
      </c>
      <c r="AK19" s="14">
        <f>AH19</f>
        <v>2</v>
      </c>
      <c r="AL19" s="13">
        <v>3</v>
      </c>
    </row>
    <row r="20" spans="3:39" ht="15.75" thickBot="1">
      <c r="C20" s="39">
        <v>2</v>
      </c>
      <c r="D20" s="12">
        <v>23113</v>
      </c>
      <c r="E20" s="13" t="s">
        <v>72</v>
      </c>
      <c r="F20" s="14" t="s">
        <v>46</v>
      </c>
      <c r="G20" s="14">
        <v>2</v>
      </c>
      <c r="H20" s="14">
        <v>0</v>
      </c>
      <c r="I20" s="14">
        <v>2</v>
      </c>
      <c r="J20" s="14">
        <v>2</v>
      </c>
      <c r="K20" s="14">
        <v>3</v>
      </c>
      <c r="L20" s="40">
        <v>2</v>
      </c>
      <c r="M20" s="41">
        <v>23112</v>
      </c>
      <c r="N20" s="42" t="s">
        <v>73</v>
      </c>
      <c r="O20" s="43" t="s">
        <v>46</v>
      </c>
      <c r="P20" s="43">
        <v>2</v>
      </c>
      <c r="Q20" s="43">
        <v>1</v>
      </c>
      <c r="R20" s="44">
        <v>3</v>
      </c>
      <c r="S20" s="44">
        <f t="shared" ref="S20:S21" si="5">P20+Q20</f>
        <v>3</v>
      </c>
      <c r="T20" s="44">
        <v>2</v>
      </c>
      <c r="U20" s="40">
        <v>2</v>
      </c>
      <c r="V20" s="130">
        <v>23241</v>
      </c>
      <c r="W20" s="126" t="s">
        <v>74</v>
      </c>
      <c r="X20" s="129" t="s">
        <v>46</v>
      </c>
      <c r="Y20" s="129">
        <v>3</v>
      </c>
      <c r="Z20" s="129">
        <v>1</v>
      </c>
      <c r="AA20" s="129">
        <v>4</v>
      </c>
      <c r="AB20" s="129">
        <v>4</v>
      </c>
      <c r="AC20" s="126">
        <v>5</v>
      </c>
      <c r="AD20" s="40">
        <v>2</v>
      </c>
      <c r="AE20" s="12">
        <v>23224</v>
      </c>
      <c r="AF20" s="13" t="s">
        <v>75</v>
      </c>
      <c r="AG20" s="14" t="s">
        <v>46</v>
      </c>
      <c r="AH20" s="14">
        <v>2</v>
      </c>
      <c r="AI20" s="14">
        <v>0</v>
      </c>
      <c r="AJ20" s="14">
        <v>2</v>
      </c>
      <c r="AK20" s="14">
        <v>2</v>
      </c>
      <c r="AL20" s="13">
        <v>3</v>
      </c>
    </row>
    <row r="21" spans="3:39" ht="15.75" thickBot="1">
      <c r="C21" s="39">
        <v>3</v>
      </c>
      <c r="D21" s="12">
        <v>23115</v>
      </c>
      <c r="E21" s="13" t="s">
        <v>76</v>
      </c>
      <c r="F21" s="14" t="s">
        <v>46</v>
      </c>
      <c r="G21" s="14">
        <v>2</v>
      </c>
      <c r="H21" s="14">
        <v>0</v>
      </c>
      <c r="I21" s="14">
        <v>2</v>
      </c>
      <c r="J21" s="14">
        <v>2</v>
      </c>
      <c r="K21" s="14">
        <v>3</v>
      </c>
      <c r="L21" s="40">
        <v>3</v>
      </c>
      <c r="M21" s="12">
        <v>23114</v>
      </c>
      <c r="N21" s="45" t="s">
        <v>77</v>
      </c>
      <c r="O21" s="46" t="s">
        <v>46</v>
      </c>
      <c r="P21" s="46">
        <v>2</v>
      </c>
      <c r="Q21" s="46">
        <v>0</v>
      </c>
      <c r="R21" s="46">
        <v>2</v>
      </c>
      <c r="S21" s="46">
        <f t="shared" si="5"/>
        <v>2</v>
      </c>
      <c r="T21" s="14">
        <v>2</v>
      </c>
      <c r="U21" s="40">
        <v>3</v>
      </c>
      <c r="V21" s="41" t="s">
        <v>78</v>
      </c>
      <c r="W21" s="126" t="s">
        <v>79</v>
      </c>
      <c r="X21" s="126" t="s">
        <v>46</v>
      </c>
      <c r="Y21" s="126">
        <v>2</v>
      </c>
      <c r="Z21" s="126">
        <v>1</v>
      </c>
      <c r="AA21" s="129">
        <v>3</v>
      </c>
      <c r="AB21" s="126">
        <v>3</v>
      </c>
      <c r="AC21" s="126">
        <v>3</v>
      </c>
      <c r="AD21" s="40">
        <v>3</v>
      </c>
      <c r="AE21" s="80">
        <v>23238</v>
      </c>
      <c r="AF21" s="82" t="s">
        <v>80</v>
      </c>
      <c r="AG21" s="82" t="s">
        <v>46</v>
      </c>
      <c r="AH21" s="82">
        <v>2</v>
      </c>
      <c r="AI21" s="82">
        <v>0</v>
      </c>
      <c r="AJ21" s="82">
        <v>2</v>
      </c>
      <c r="AK21" s="82">
        <f>AH21+AI21</f>
        <v>2</v>
      </c>
      <c r="AL21" s="82">
        <v>3</v>
      </c>
    </row>
    <row r="22" spans="3:39" ht="15.75" thickBot="1">
      <c r="C22" s="39">
        <v>4</v>
      </c>
      <c r="D22" s="85" t="s">
        <v>81</v>
      </c>
      <c r="E22" s="47" t="s">
        <v>82</v>
      </c>
      <c r="F22" s="57" t="s">
        <v>46</v>
      </c>
      <c r="G22" s="57">
        <v>2</v>
      </c>
      <c r="H22" s="57">
        <v>0</v>
      </c>
      <c r="I22" s="57">
        <v>2</v>
      </c>
      <c r="J22" s="57">
        <v>2</v>
      </c>
      <c r="K22" s="22">
        <v>3</v>
      </c>
      <c r="L22" s="40">
        <v>4</v>
      </c>
      <c r="M22" s="49">
        <v>23116</v>
      </c>
      <c r="N22" s="13" t="s">
        <v>83</v>
      </c>
      <c r="O22" s="14" t="s">
        <v>46</v>
      </c>
      <c r="P22" s="14">
        <v>2</v>
      </c>
      <c r="Q22" s="14">
        <v>0</v>
      </c>
      <c r="R22" s="14">
        <v>2</v>
      </c>
      <c r="S22" s="14">
        <f>Q22+P22</f>
        <v>2</v>
      </c>
      <c r="T22" s="14">
        <v>2</v>
      </c>
      <c r="U22" s="40">
        <v>4</v>
      </c>
      <c r="V22" s="130">
        <v>23229</v>
      </c>
      <c r="W22" s="51" t="s">
        <v>84</v>
      </c>
      <c r="X22" s="131" t="s">
        <v>46</v>
      </c>
      <c r="Y22" s="131">
        <v>2</v>
      </c>
      <c r="Z22" s="131">
        <v>1</v>
      </c>
      <c r="AA22" s="131">
        <v>3</v>
      </c>
      <c r="AB22" s="131">
        <v>3</v>
      </c>
      <c r="AC22" s="132">
        <v>3</v>
      </c>
      <c r="AD22" s="40">
        <v>4</v>
      </c>
      <c r="AE22" s="83">
        <v>23228</v>
      </c>
      <c r="AF22" s="81" t="s">
        <v>85</v>
      </c>
      <c r="AG22" s="81" t="s">
        <v>46</v>
      </c>
      <c r="AH22" s="81">
        <v>2</v>
      </c>
      <c r="AI22" s="81">
        <v>1</v>
      </c>
      <c r="AJ22" s="81">
        <v>3</v>
      </c>
      <c r="AK22" s="81">
        <v>3</v>
      </c>
      <c r="AL22" s="81">
        <v>3</v>
      </c>
    </row>
    <row r="23" spans="3:39" ht="15.75" thickBot="1">
      <c r="C23" s="39">
        <v>5</v>
      </c>
      <c r="D23" s="12">
        <v>23119</v>
      </c>
      <c r="E23" s="47" t="s">
        <v>86</v>
      </c>
      <c r="F23" s="22" t="s">
        <v>46</v>
      </c>
      <c r="G23" s="48">
        <v>2</v>
      </c>
      <c r="H23" s="48">
        <v>0</v>
      </c>
      <c r="I23" s="48">
        <v>2</v>
      </c>
      <c r="J23" s="48">
        <v>2</v>
      </c>
      <c r="K23" s="14">
        <v>3</v>
      </c>
      <c r="L23" s="52">
        <v>5</v>
      </c>
      <c r="M23" s="12">
        <v>23118</v>
      </c>
      <c r="N23" s="19" t="s">
        <v>87</v>
      </c>
      <c r="O23" s="14" t="s">
        <v>46</v>
      </c>
      <c r="P23" s="14">
        <v>2</v>
      </c>
      <c r="Q23" s="14">
        <v>0</v>
      </c>
      <c r="R23" s="14">
        <v>2</v>
      </c>
      <c r="S23" s="14">
        <f t="shared" ref="S23:S26" si="6">P23+Q23</f>
        <v>2</v>
      </c>
      <c r="T23" s="14">
        <v>2</v>
      </c>
      <c r="U23" s="53">
        <v>1</v>
      </c>
      <c r="V23" s="41">
        <v>23221</v>
      </c>
      <c r="W23" s="42" t="s">
        <v>88</v>
      </c>
      <c r="X23" s="43" t="s">
        <v>46</v>
      </c>
      <c r="Y23" s="43">
        <v>2</v>
      </c>
      <c r="Z23" s="43">
        <v>0</v>
      </c>
      <c r="AA23" s="43">
        <v>2</v>
      </c>
      <c r="AB23" s="43">
        <v>2</v>
      </c>
      <c r="AC23" s="42">
        <v>2</v>
      </c>
      <c r="AD23" s="54">
        <v>1</v>
      </c>
      <c r="AE23" s="80">
        <v>23230</v>
      </c>
      <c r="AF23" s="82" t="s">
        <v>89</v>
      </c>
      <c r="AG23" s="82" t="s">
        <v>46</v>
      </c>
      <c r="AH23" s="82">
        <v>2</v>
      </c>
      <c r="AI23" s="82">
        <v>1</v>
      </c>
      <c r="AJ23" s="82">
        <v>3</v>
      </c>
      <c r="AK23" s="82">
        <v>3</v>
      </c>
      <c r="AL23" s="82">
        <v>3</v>
      </c>
    </row>
    <row r="24" spans="3:39" ht="15.75" thickBot="1">
      <c r="C24" s="39">
        <v>6</v>
      </c>
      <c r="D24" s="55">
        <v>23121</v>
      </c>
      <c r="E24" s="56" t="s">
        <v>90</v>
      </c>
      <c r="F24" s="57" t="s">
        <v>46</v>
      </c>
      <c r="G24" s="48">
        <v>2</v>
      </c>
      <c r="H24" s="48">
        <v>0</v>
      </c>
      <c r="I24" s="48">
        <v>2</v>
      </c>
      <c r="J24" s="48">
        <v>2</v>
      </c>
      <c r="K24" s="48">
        <v>3</v>
      </c>
      <c r="L24" s="40">
        <v>6</v>
      </c>
      <c r="M24" s="49">
        <v>23120</v>
      </c>
      <c r="N24" s="13" t="s">
        <v>91</v>
      </c>
      <c r="O24" s="14" t="s">
        <v>46</v>
      </c>
      <c r="P24" s="14">
        <v>2</v>
      </c>
      <c r="Q24" s="14">
        <v>0</v>
      </c>
      <c r="R24" s="14">
        <v>2</v>
      </c>
      <c r="S24" s="14">
        <f t="shared" si="6"/>
        <v>2</v>
      </c>
      <c r="T24" s="14">
        <v>2</v>
      </c>
      <c r="U24" s="53">
        <v>2</v>
      </c>
      <c r="V24" s="130" t="s">
        <v>92</v>
      </c>
      <c r="W24" s="51" t="s">
        <v>93</v>
      </c>
      <c r="X24" s="131" t="s">
        <v>46</v>
      </c>
      <c r="Y24" s="131">
        <v>2</v>
      </c>
      <c r="Z24" s="131">
        <v>0</v>
      </c>
      <c r="AA24" s="131">
        <v>2</v>
      </c>
      <c r="AB24" s="131">
        <v>2</v>
      </c>
      <c r="AC24" s="51">
        <v>2</v>
      </c>
      <c r="AD24" s="58">
        <v>2</v>
      </c>
      <c r="AE24" s="83">
        <v>23240</v>
      </c>
      <c r="AF24" s="19" t="s">
        <v>94</v>
      </c>
      <c r="AG24" s="81" t="s">
        <v>46</v>
      </c>
      <c r="AH24" s="81">
        <v>3</v>
      </c>
      <c r="AI24" s="81">
        <v>1</v>
      </c>
      <c r="AJ24" s="81">
        <v>4</v>
      </c>
      <c r="AK24" s="81">
        <v>4</v>
      </c>
      <c r="AL24" s="81">
        <v>5</v>
      </c>
    </row>
    <row r="25" spans="3:39">
      <c r="C25" s="39">
        <v>7</v>
      </c>
      <c r="D25" s="12">
        <v>23123</v>
      </c>
      <c r="E25" s="56" t="s">
        <v>95</v>
      </c>
      <c r="F25" s="59" t="s">
        <v>46</v>
      </c>
      <c r="G25" s="60">
        <v>2</v>
      </c>
      <c r="H25" s="60">
        <v>0</v>
      </c>
      <c r="I25" s="60">
        <v>2</v>
      </c>
      <c r="J25" s="60">
        <v>2</v>
      </c>
      <c r="K25" s="60">
        <v>3</v>
      </c>
      <c r="L25" s="52">
        <v>7</v>
      </c>
      <c r="M25" s="12">
        <v>23122</v>
      </c>
      <c r="N25" s="13" t="s">
        <v>96</v>
      </c>
      <c r="O25" s="14" t="s">
        <v>46</v>
      </c>
      <c r="P25" s="14">
        <v>2</v>
      </c>
      <c r="Q25" s="14">
        <v>0</v>
      </c>
      <c r="R25" s="14">
        <v>2</v>
      </c>
      <c r="S25" s="14">
        <f t="shared" si="6"/>
        <v>2</v>
      </c>
      <c r="T25" s="23">
        <v>2</v>
      </c>
      <c r="U25" s="40">
        <v>3</v>
      </c>
      <c r="V25" s="125">
        <v>23237</v>
      </c>
      <c r="W25" s="126" t="s">
        <v>97</v>
      </c>
      <c r="X25" s="129" t="s">
        <v>46</v>
      </c>
      <c r="Y25" s="129">
        <v>2</v>
      </c>
      <c r="Z25" s="129">
        <v>0</v>
      </c>
      <c r="AA25" s="129">
        <v>2</v>
      </c>
      <c r="AB25" s="129">
        <v>2</v>
      </c>
      <c r="AC25" s="126">
        <v>2</v>
      </c>
      <c r="AD25" s="40">
        <v>3</v>
      </c>
      <c r="AE25" s="21">
        <v>23242</v>
      </c>
      <c r="AF25" s="19" t="s">
        <v>98</v>
      </c>
      <c r="AG25" s="19" t="s">
        <v>46</v>
      </c>
      <c r="AH25" s="19">
        <v>3</v>
      </c>
      <c r="AI25" s="19">
        <v>1</v>
      </c>
      <c r="AJ25" s="19">
        <v>4</v>
      </c>
      <c r="AK25" s="19">
        <v>4</v>
      </c>
      <c r="AL25" s="19">
        <v>5</v>
      </c>
    </row>
    <row r="26" spans="3:39" ht="15.75" thickBot="1">
      <c r="C26" s="39">
        <v>8</v>
      </c>
      <c r="D26" s="125">
        <v>23125</v>
      </c>
      <c r="E26" s="126" t="s">
        <v>99</v>
      </c>
      <c r="F26" s="127" t="s">
        <v>46</v>
      </c>
      <c r="G26" s="128">
        <v>2</v>
      </c>
      <c r="H26" s="128">
        <v>0</v>
      </c>
      <c r="I26" s="128">
        <v>2</v>
      </c>
      <c r="J26" s="128">
        <v>2</v>
      </c>
      <c r="K26" s="128">
        <v>3</v>
      </c>
      <c r="L26" s="40">
        <v>8</v>
      </c>
      <c r="M26" s="49">
        <v>23124</v>
      </c>
      <c r="N26" s="13" t="s">
        <v>100</v>
      </c>
      <c r="O26" s="14" t="s">
        <v>46</v>
      </c>
      <c r="P26" s="14">
        <v>2</v>
      </c>
      <c r="Q26" s="14">
        <v>0</v>
      </c>
      <c r="R26" s="14">
        <v>2</v>
      </c>
      <c r="S26" s="14">
        <f t="shared" si="6"/>
        <v>2</v>
      </c>
      <c r="T26" s="14">
        <v>2</v>
      </c>
      <c r="U26" s="40">
        <v>4</v>
      </c>
      <c r="V26" s="50"/>
      <c r="W26" s="51"/>
      <c r="X26" s="46"/>
      <c r="Y26" s="46"/>
      <c r="Z26" s="46"/>
      <c r="AA26" s="46"/>
      <c r="AB26" s="46"/>
      <c r="AC26" s="45"/>
      <c r="AD26" s="40">
        <v>4</v>
      </c>
      <c r="AE26" s="21"/>
      <c r="AF26" s="84"/>
      <c r="AG26" s="19"/>
      <c r="AH26" s="19"/>
      <c r="AI26" s="19"/>
      <c r="AJ26" s="19"/>
      <c r="AK26" s="19"/>
      <c r="AL26" s="19"/>
    </row>
    <row r="27" spans="3:39">
      <c r="C27" s="39">
        <v>9</v>
      </c>
      <c r="D27" s="61"/>
      <c r="E27" s="62"/>
      <c r="F27" s="62"/>
      <c r="G27" s="63"/>
      <c r="H27" s="63"/>
      <c r="I27" s="63"/>
      <c r="J27" s="63"/>
      <c r="K27" s="64"/>
      <c r="L27" s="40"/>
      <c r="M27" s="63"/>
      <c r="N27" s="63"/>
      <c r="O27" s="63"/>
      <c r="P27" s="63"/>
      <c r="Q27" s="63"/>
      <c r="R27" s="63"/>
      <c r="S27" s="63"/>
      <c r="T27" s="63"/>
      <c r="U27" s="40">
        <v>5</v>
      </c>
      <c r="V27" s="63"/>
      <c r="W27" s="63"/>
      <c r="X27" s="64"/>
      <c r="Y27" s="63"/>
      <c r="Z27" s="63"/>
      <c r="AA27" s="64"/>
      <c r="AB27" s="64"/>
      <c r="AC27" s="62"/>
      <c r="AD27" s="40">
        <v>5</v>
      </c>
      <c r="AE27" s="65"/>
      <c r="AF27" s="66"/>
      <c r="AG27" s="65"/>
      <c r="AH27" s="66"/>
      <c r="AI27" s="66"/>
      <c r="AJ27" s="65"/>
      <c r="AK27" s="65"/>
      <c r="AL27" s="67"/>
    </row>
    <row r="28" spans="3:39">
      <c r="C28" s="68"/>
      <c r="D28" s="69"/>
      <c r="E28" s="70"/>
      <c r="F28" s="70"/>
      <c r="G28" s="66"/>
      <c r="H28" s="66"/>
      <c r="I28" s="66"/>
      <c r="J28" s="66"/>
      <c r="K28" s="65"/>
      <c r="L28" s="40"/>
      <c r="M28" s="66"/>
      <c r="N28" s="66"/>
      <c r="O28" s="66"/>
      <c r="P28" s="66"/>
      <c r="Q28" s="66"/>
      <c r="R28" s="66"/>
      <c r="S28" s="66"/>
      <c r="T28" s="66"/>
      <c r="U28" s="40">
        <v>6</v>
      </c>
      <c r="V28" s="66"/>
      <c r="W28" s="66"/>
      <c r="X28" s="65"/>
      <c r="Y28" s="66"/>
      <c r="Z28" s="66"/>
      <c r="AA28" s="65"/>
      <c r="AB28" s="65"/>
      <c r="AC28" s="70"/>
      <c r="AD28" s="40">
        <v>6</v>
      </c>
      <c r="AE28" s="65"/>
      <c r="AF28" s="66"/>
      <c r="AG28" s="66"/>
      <c r="AH28" s="65"/>
      <c r="AI28" s="66"/>
      <c r="AJ28" s="66"/>
      <c r="AK28" s="66"/>
      <c r="AL28" s="71"/>
    </row>
    <row r="29" spans="3:39">
      <c r="C29" s="68"/>
      <c r="D29" s="69"/>
      <c r="E29" s="70"/>
      <c r="F29" s="70"/>
      <c r="G29" s="66"/>
      <c r="H29" s="66"/>
      <c r="I29" s="66"/>
      <c r="J29" s="66"/>
      <c r="K29" s="65"/>
      <c r="L29" s="40"/>
      <c r="M29" s="66"/>
      <c r="N29" s="66"/>
      <c r="O29" s="66"/>
      <c r="P29" s="66"/>
      <c r="Q29" s="66"/>
      <c r="R29" s="66"/>
      <c r="S29" s="66"/>
      <c r="T29" s="66"/>
      <c r="U29" s="40">
        <v>7</v>
      </c>
      <c r="V29" s="66"/>
      <c r="W29" s="66"/>
      <c r="X29" s="65"/>
      <c r="Y29" s="66"/>
      <c r="Z29" s="66"/>
      <c r="AA29" s="65"/>
      <c r="AB29" s="65"/>
      <c r="AC29" s="70"/>
      <c r="AD29" s="40">
        <v>7</v>
      </c>
      <c r="AE29" s="65"/>
      <c r="AF29" s="66"/>
      <c r="AG29" s="66"/>
      <c r="AH29" s="65"/>
      <c r="AI29" s="66"/>
      <c r="AJ29" s="66"/>
      <c r="AK29" s="66"/>
      <c r="AL29" s="71"/>
    </row>
    <row r="30" spans="3:39">
      <c r="C30" s="68"/>
      <c r="D30" s="69"/>
      <c r="E30" s="70"/>
      <c r="F30" s="70"/>
      <c r="G30" s="66"/>
      <c r="H30" s="66"/>
      <c r="I30" s="66"/>
      <c r="J30" s="66"/>
      <c r="K30" s="65"/>
      <c r="L30" s="40"/>
      <c r="M30" s="66"/>
      <c r="N30" s="66"/>
      <c r="O30" s="66"/>
      <c r="P30" s="66"/>
      <c r="Q30" s="66"/>
      <c r="R30" s="66"/>
      <c r="S30" s="66"/>
      <c r="T30" s="66"/>
      <c r="U30" s="40"/>
      <c r="V30" s="66"/>
      <c r="W30" s="66"/>
      <c r="X30" s="65"/>
      <c r="Y30" s="66"/>
      <c r="Z30" s="66"/>
      <c r="AA30" s="65"/>
      <c r="AB30" s="65"/>
      <c r="AC30" s="70"/>
      <c r="AD30" s="40"/>
      <c r="AE30" s="65"/>
      <c r="AF30" s="66"/>
      <c r="AG30" s="66"/>
      <c r="AH30" s="65"/>
      <c r="AI30" s="66"/>
      <c r="AJ30" s="66"/>
      <c r="AK30" s="66"/>
      <c r="AL30" s="72"/>
    </row>
    <row r="31" spans="3:39">
      <c r="C31" s="96"/>
      <c r="D31" s="73" t="s">
        <v>101</v>
      </c>
      <c r="E31" s="73"/>
      <c r="F31" s="99">
        <v>10</v>
      </c>
      <c r="G31" s="99"/>
      <c r="H31" s="99"/>
      <c r="I31" s="99"/>
      <c r="J31" s="99"/>
      <c r="K31" s="100"/>
      <c r="L31" s="101"/>
      <c r="M31" s="73" t="s">
        <v>101</v>
      </c>
      <c r="N31" s="73"/>
      <c r="O31" s="99">
        <v>10</v>
      </c>
      <c r="P31" s="99"/>
      <c r="Q31" s="99"/>
      <c r="R31" s="99"/>
      <c r="S31" s="99"/>
      <c r="T31" s="100"/>
      <c r="U31" s="103"/>
      <c r="V31" s="73" t="s">
        <v>101</v>
      </c>
      <c r="W31" s="73"/>
      <c r="X31" s="99">
        <v>8</v>
      </c>
      <c r="Y31" s="99"/>
      <c r="Z31" s="99"/>
      <c r="AA31" s="99"/>
      <c r="AB31" s="99"/>
      <c r="AC31" s="99"/>
      <c r="AD31" s="122"/>
      <c r="AE31" s="73" t="s">
        <v>101</v>
      </c>
      <c r="AF31" s="73"/>
      <c r="AG31" s="99">
        <v>9</v>
      </c>
      <c r="AH31" s="99"/>
      <c r="AI31" s="99"/>
      <c r="AJ31" s="99"/>
      <c r="AK31" s="99"/>
      <c r="AL31" s="99"/>
    </row>
    <row r="32" spans="3:39" s="74" customFormat="1" ht="9" customHeight="1">
      <c r="C32" s="97"/>
      <c r="D32" s="73" t="s">
        <v>102</v>
      </c>
      <c r="E32" s="73"/>
      <c r="F32" s="99">
        <v>25</v>
      </c>
      <c r="G32" s="99"/>
      <c r="H32" s="99"/>
      <c r="I32" s="99"/>
      <c r="J32" s="99"/>
      <c r="K32" s="100"/>
      <c r="L32" s="101"/>
      <c r="M32" s="73" t="s">
        <v>102</v>
      </c>
      <c r="N32" s="73"/>
      <c r="O32" s="99">
        <f>S17</f>
        <v>25</v>
      </c>
      <c r="P32" s="99"/>
      <c r="Q32" s="99"/>
      <c r="R32" s="99"/>
      <c r="S32" s="99"/>
      <c r="T32" s="100"/>
      <c r="U32" s="103"/>
      <c r="V32" s="73" t="s">
        <v>102</v>
      </c>
      <c r="W32" s="73"/>
      <c r="X32" s="99">
        <f>SUM(AB7:AB14)</f>
        <v>25</v>
      </c>
      <c r="Y32" s="99"/>
      <c r="Z32" s="99"/>
      <c r="AA32" s="99"/>
      <c r="AB32" s="99"/>
      <c r="AC32" s="99"/>
      <c r="AD32" s="123"/>
      <c r="AE32" s="73" t="s">
        <v>102</v>
      </c>
      <c r="AF32" s="73"/>
      <c r="AG32" s="99">
        <f>SUM(AK7:AK15)</f>
        <v>25</v>
      </c>
      <c r="AH32" s="99"/>
      <c r="AI32" s="99"/>
      <c r="AJ32" s="99"/>
      <c r="AK32" s="99"/>
      <c r="AL32" s="99"/>
    </row>
    <row r="33" spans="3:39" s="74" customFormat="1" ht="9" customHeight="1">
      <c r="C33" s="97"/>
      <c r="D33" s="73" t="s">
        <v>103</v>
      </c>
      <c r="E33" s="73"/>
      <c r="F33" s="99">
        <v>25</v>
      </c>
      <c r="G33" s="99"/>
      <c r="H33" s="99"/>
      <c r="I33" s="99"/>
      <c r="J33" s="99"/>
      <c r="K33" s="100"/>
      <c r="L33" s="101"/>
      <c r="M33" s="73" t="s">
        <v>104</v>
      </c>
      <c r="N33" s="73"/>
      <c r="O33" s="99">
        <v>25</v>
      </c>
      <c r="P33" s="99"/>
      <c r="Q33" s="99"/>
      <c r="R33" s="99"/>
      <c r="S33" s="99"/>
      <c r="T33" s="100"/>
      <c r="U33" s="103"/>
      <c r="V33" s="73" t="s">
        <v>103</v>
      </c>
      <c r="W33" s="73"/>
      <c r="X33" s="99">
        <v>25</v>
      </c>
      <c r="Y33" s="99"/>
      <c r="Z33" s="99"/>
      <c r="AA33" s="99"/>
      <c r="AB33" s="99"/>
      <c r="AC33" s="100"/>
      <c r="AD33" s="123"/>
      <c r="AE33" s="73" t="s">
        <v>103</v>
      </c>
      <c r="AF33" s="73"/>
      <c r="AG33" s="99">
        <v>25</v>
      </c>
      <c r="AH33" s="99"/>
      <c r="AI33" s="99"/>
      <c r="AJ33" s="99"/>
      <c r="AK33" s="99"/>
      <c r="AL33" s="100"/>
    </row>
    <row r="34" spans="3:39" s="74" customFormat="1" ht="9" customHeight="1">
      <c r="C34" s="97"/>
      <c r="D34" s="73" t="s">
        <v>105</v>
      </c>
      <c r="E34" s="73"/>
      <c r="F34" s="99">
        <v>2</v>
      </c>
      <c r="G34" s="99"/>
      <c r="H34" s="99"/>
      <c r="I34" s="99"/>
      <c r="J34" s="99"/>
      <c r="K34" s="100"/>
      <c r="L34" s="101"/>
      <c r="M34" s="73" t="s">
        <v>105</v>
      </c>
      <c r="N34" s="73"/>
      <c r="O34" s="99">
        <v>5</v>
      </c>
      <c r="P34" s="99"/>
      <c r="Q34" s="99"/>
      <c r="R34" s="99"/>
      <c r="S34" s="99"/>
      <c r="T34" s="100"/>
      <c r="U34" s="103"/>
      <c r="V34" s="75" t="s">
        <v>105</v>
      </c>
      <c r="W34" s="73"/>
      <c r="X34" s="99">
        <f>SUM(AB12:AB14)</f>
        <v>9</v>
      </c>
      <c r="Y34" s="99"/>
      <c r="Z34" s="99"/>
      <c r="AA34" s="99"/>
      <c r="AB34" s="99"/>
      <c r="AC34" s="99"/>
      <c r="AD34" s="97"/>
      <c r="AE34" s="73" t="s">
        <v>105</v>
      </c>
      <c r="AF34" s="73"/>
      <c r="AG34" s="99">
        <f>SUM(AK13:AK15)</f>
        <v>9</v>
      </c>
      <c r="AH34" s="99"/>
      <c r="AI34" s="99"/>
      <c r="AJ34" s="99"/>
      <c r="AK34" s="99"/>
      <c r="AL34" s="99"/>
    </row>
    <row r="35" spans="3:39" s="74" customFormat="1" ht="9" customHeight="1">
      <c r="C35" s="98"/>
      <c r="D35" s="76" t="s">
        <v>106</v>
      </c>
      <c r="E35" s="76"/>
      <c r="F35" s="104">
        <f>K17</f>
        <v>30</v>
      </c>
      <c r="G35" s="104"/>
      <c r="H35" s="104"/>
      <c r="I35" s="104"/>
      <c r="J35" s="104"/>
      <c r="K35" s="105"/>
      <c r="L35" s="102"/>
      <c r="M35" s="76" t="s">
        <v>106</v>
      </c>
      <c r="N35" s="76"/>
      <c r="O35" s="104">
        <f>T17</f>
        <v>30</v>
      </c>
      <c r="P35" s="104"/>
      <c r="Q35" s="104"/>
      <c r="R35" s="104"/>
      <c r="S35" s="104"/>
      <c r="T35" s="105"/>
      <c r="U35" s="103"/>
      <c r="V35" s="77" t="s">
        <v>106</v>
      </c>
      <c r="W35" s="76"/>
      <c r="X35" s="104">
        <f>AC17</f>
        <v>30</v>
      </c>
      <c r="Y35" s="104"/>
      <c r="Z35" s="104"/>
      <c r="AA35" s="104"/>
      <c r="AB35" s="104"/>
      <c r="AC35" s="104"/>
      <c r="AD35" s="98"/>
      <c r="AE35" s="73" t="s">
        <v>106</v>
      </c>
      <c r="AF35" s="73"/>
      <c r="AG35" s="99">
        <f>SUM(AL7:AL15)</f>
        <v>30</v>
      </c>
      <c r="AH35" s="99"/>
      <c r="AI35" s="99"/>
      <c r="AJ35" s="99"/>
      <c r="AK35" s="99"/>
      <c r="AL35" s="99"/>
    </row>
    <row r="36" spans="3:39" s="74" customFormat="1" ht="15" customHeight="1">
      <c r="C36" s="106" t="s">
        <v>114</v>
      </c>
      <c r="D36" s="107"/>
      <c r="E36" s="108"/>
      <c r="F36" s="106" t="s">
        <v>107</v>
      </c>
      <c r="G36" s="107"/>
      <c r="H36" s="107"/>
      <c r="I36" s="107"/>
      <c r="J36" s="107"/>
      <c r="K36" s="107"/>
      <c r="L36" s="107"/>
      <c r="M36" s="107"/>
      <c r="N36" s="108"/>
      <c r="O36" s="115" t="s">
        <v>108</v>
      </c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7"/>
      <c r="AE36" s="78"/>
      <c r="AF36" s="118">
        <f>F31+O31+X31+AG31</f>
        <v>37</v>
      </c>
      <c r="AG36" s="119"/>
      <c r="AH36" s="119"/>
      <c r="AI36" s="119"/>
      <c r="AJ36" s="119"/>
      <c r="AK36" s="119"/>
      <c r="AL36" s="120"/>
    </row>
    <row r="37" spans="3:39" ht="14.45" customHeight="1">
      <c r="C37" s="109"/>
      <c r="D37" s="110"/>
      <c r="E37" s="111"/>
      <c r="F37" s="109"/>
      <c r="G37" s="110"/>
      <c r="H37" s="110"/>
      <c r="I37" s="110"/>
      <c r="J37" s="110"/>
      <c r="K37" s="110"/>
      <c r="L37" s="110"/>
      <c r="M37" s="110"/>
      <c r="N37" s="111"/>
      <c r="O37" s="115" t="s">
        <v>109</v>
      </c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7"/>
      <c r="AE37" s="78"/>
      <c r="AF37" s="121">
        <f>F32+O32+X32+AG32</f>
        <v>100</v>
      </c>
      <c r="AG37" s="121"/>
      <c r="AH37" s="121"/>
      <c r="AI37" s="121"/>
      <c r="AJ37" s="121"/>
      <c r="AK37" s="121"/>
      <c r="AL37" s="121"/>
    </row>
    <row r="38" spans="3:39" ht="14.45" customHeight="1">
      <c r="C38" s="109"/>
      <c r="D38" s="110"/>
      <c r="E38" s="111"/>
      <c r="F38" s="109"/>
      <c r="G38" s="110"/>
      <c r="H38" s="110"/>
      <c r="I38" s="110"/>
      <c r="J38" s="110"/>
      <c r="K38" s="110"/>
      <c r="L38" s="110"/>
      <c r="M38" s="110"/>
      <c r="N38" s="111"/>
      <c r="O38" s="115" t="s">
        <v>110</v>
      </c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7"/>
      <c r="AE38" s="78"/>
      <c r="AF38" s="118">
        <v>100</v>
      </c>
      <c r="AG38" s="119"/>
      <c r="AH38" s="119"/>
      <c r="AI38" s="119"/>
      <c r="AJ38" s="119"/>
      <c r="AK38" s="119"/>
      <c r="AL38" s="120"/>
    </row>
    <row r="39" spans="3:39" ht="14.45" customHeight="1">
      <c r="C39" s="109"/>
      <c r="D39" s="110"/>
      <c r="E39" s="111"/>
      <c r="F39" s="109"/>
      <c r="G39" s="110"/>
      <c r="H39" s="110"/>
      <c r="I39" s="110"/>
      <c r="J39" s="110"/>
      <c r="K39" s="110"/>
      <c r="L39" s="110"/>
      <c r="M39" s="110"/>
      <c r="N39" s="111"/>
      <c r="O39" s="115" t="s">
        <v>111</v>
      </c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7"/>
      <c r="AE39" s="78"/>
      <c r="AF39" s="121">
        <f>F34+O34+X34+AG34</f>
        <v>25</v>
      </c>
      <c r="AG39" s="121"/>
      <c r="AH39" s="121"/>
      <c r="AI39" s="121"/>
      <c r="AJ39" s="121"/>
      <c r="AK39" s="121"/>
      <c r="AL39" s="121"/>
    </row>
    <row r="40" spans="3:39" ht="14.45" customHeight="1">
      <c r="C40" s="112"/>
      <c r="D40" s="113"/>
      <c r="E40" s="114"/>
      <c r="F40" s="112"/>
      <c r="G40" s="113"/>
      <c r="H40" s="113"/>
      <c r="I40" s="113"/>
      <c r="J40" s="113"/>
      <c r="K40" s="113"/>
      <c r="L40" s="113"/>
      <c r="M40" s="113"/>
      <c r="N40" s="114"/>
      <c r="O40" s="115" t="s">
        <v>112</v>
      </c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7"/>
      <c r="AE40" s="78"/>
      <c r="AF40" s="121">
        <f>F35+O35+X35+AG35</f>
        <v>120</v>
      </c>
      <c r="AG40" s="121"/>
      <c r="AH40" s="121"/>
      <c r="AI40" s="121"/>
      <c r="AJ40" s="121"/>
      <c r="AK40" s="121"/>
      <c r="AL40" s="121"/>
    </row>
    <row r="42" spans="3:39">
      <c r="D42" s="124"/>
      <c r="E42" s="124"/>
      <c r="G42" s="124"/>
      <c r="H42" s="124"/>
      <c r="I42" s="124"/>
      <c r="J42" s="124"/>
      <c r="K42" s="124"/>
      <c r="L42" s="124"/>
      <c r="M42" s="124"/>
      <c r="N42" s="124"/>
      <c r="V42" s="124"/>
      <c r="W42" s="124"/>
    </row>
    <row r="43" spans="3:39">
      <c r="D43" s="124"/>
      <c r="E43" s="124"/>
      <c r="M43" s="124"/>
      <c r="N43" s="124"/>
      <c r="W43" s="79"/>
      <c r="AG43" s="79"/>
      <c r="AH43" s="79"/>
      <c r="AI43" s="79"/>
      <c r="AJ43" s="79"/>
      <c r="AK43" s="79"/>
      <c r="AM43" s="79"/>
    </row>
    <row r="45" spans="3:39">
      <c r="W45" s="79"/>
      <c r="X45" s="79"/>
      <c r="Y45" s="79"/>
      <c r="Z45" s="79"/>
      <c r="AB45" s="79"/>
    </row>
    <row r="46" spans="3:39">
      <c r="W46" s="124"/>
      <c r="X46" s="124"/>
      <c r="Y46" s="124"/>
      <c r="Z46" s="124"/>
      <c r="AA46" s="124"/>
      <c r="AB46" s="124"/>
      <c r="AC46" s="124"/>
      <c r="AD46" s="124"/>
    </row>
  </sheetData>
  <mergeCells count="60">
    <mergeCell ref="D43:E43"/>
    <mergeCell ref="M43:N43"/>
    <mergeCell ref="W46:AD46"/>
    <mergeCell ref="D42:E42"/>
    <mergeCell ref="G42:H42"/>
    <mergeCell ref="I42:J42"/>
    <mergeCell ref="K42:L42"/>
    <mergeCell ref="M42:N42"/>
    <mergeCell ref="V42:W42"/>
    <mergeCell ref="AG31:AL31"/>
    <mergeCell ref="F32:K32"/>
    <mergeCell ref="O32:T32"/>
    <mergeCell ref="X32:AC32"/>
    <mergeCell ref="AG32:AL32"/>
    <mergeCell ref="X31:AC31"/>
    <mergeCell ref="AD31:AD35"/>
    <mergeCell ref="F33:K33"/>
    <mergeCell ref="O33:T33"/>
    <mergeCell ref="X33:AC33"/>
    <mergeCell ref="AG33:AL33"/>
    <mergeCell ref="X34:AC34"/>
    <mergeCell ref="AG34:AL34"/>
    <mergeCell ref="X35:AC35"/>
    <mergeCell ref="AG35:AL35"/>
    <mergeCell ref="C36:E40"/>
    <mergeCell ref="F36:N40"/>
    <mergeCell ref="O36:AD36"/>
    <mergeCell ref="AF36:AL36"/>
    <mergeCell ref="O37:AD37"/>
    <mergeCell ref="O40:AD40"/>
    <mergeCell ref="AF40:AL40"/>
    <mergeCell ref="O39:AD39"/>
    <mergeCell ref="AF39:AL39"/>
    <mergeCell ref="AF37:AL37"/>
    <mergeCell ref="O38:AD38"/>
    <mergeCell ref="AF38:AL38"/>
    <mergeCell ref="C31:C35"/>
    <mergeCell ref="F31:K31"/>
    <mergeCell ref="L31:L35"/>
    <mergeCell ref="O31:T31"/>
    <mergeCell ref="U31:U35"/>
    <mergeCell ref="F34:K34"/>
    <mergeCell ref="O34:T34"/>
    <mergeCell ref="F35:K35"/>
    <mergeCell ref="O35:T35"/>
    <mergeCell ref="D17:F17"/>
    <mergeCell ref="M17:O17"/>
    <mergeCell ref="V17:X17"/>
    <mergeCell ref="AE17:AG17"/>
    <mergeCell ref="D18:E18"/>
    <mergeCell ref="M18:N18"/>
    <mergeCell ref="V18:W18"/>
    <mergeCell ref="AE18:AF18"/>
    <mergeCell ref="C1:AL1"/>
    <mergeCell ref="C2:AL2"/>
    <mergeCell ref="C3:AL3"/>
    <mergeCell ref="C5:K5"/>
    <mergeCell ref="L5:T5"/>
    <mergeCell ref="U5:AC5"/>
    <mergeCell ref="AD5:AL5"/>
  </mergeCells>
  <pageMargins left="0.7" right="0.7" top="0.75" bottom="0.75" header="0.3" footer="0.3"/>
  <pageSetup paperSize="9" scale="56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GÜNCEL MÜFREDAT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GÖKTUĞ&amp;ALİ OĞUZ</dc:creator>
  <cp:lastModifiedBy>BETÜL</cp:lastModifiedBy>
  <dcterms:created xsi:type="dcterms:W3CDTF">2020-09-24T21:12:09Z</dcterms:created>
  <dcterms:modified xsi:type="dcterms:W3CDTF">2020-09-29T11:59:48Z</dcterms:modified>
</cp:coreProperties>
</file>